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484" activeTab="0"/>
  </bookViews>
  <sheets>
    <sheet name="2015 - 2019" sheetId="1" r:id="rId1"/>
  </sheets>
  <externalReferences>
    <externalReference r:id="rId4"/>
  </externalReferences>
  <definedNames>
    <definedName name="_Parse_In" hidden="1">'[1]indicam'!#REF!</definedName>
    <definedName name="_Parse_Out" hidden="1">'[1]indicam'!#REF!</definedName>
    <definedName name="mes">#REF!</definedName>
    <definedName name="trimestre">#REF!</definedName>
  </definedNames>
  <calcPr fullCalcOnLoad="1"/>
</workbook>
</file>

<file path=xl/sharedStrings.xml><?xml version="1.0" encoding="utf-8"?>
<sst xmlns="http://schemas.openxmlformats.org/spreadsheetml/2006/main" count="129" uniqueCount="24">
  <si>
    <t>ÍNDICE GENERAL</t>
  </si>
  <si>
    <t>PERIODO</t>
  </si>
  <si>
    <t>SERIE ORIGINAL</t>
  </si>
  <si>
    <t>PRODUCTOS AGRÍCOLAS</t>
  </si>
  <si>
    <t>PRODUCTOS FORESTALES</t>
  </si>
  <si>
    <t>PRODUCTOS ANIMALES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</si>
  <si>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</si>
  <si>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</si>
  <si>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</si>
  <si>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</si>
  <si>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</si>
  <si>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</si>
  <si>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</si>
  <si>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</si>
  <si>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</si>
  <si>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</si>
  <si>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</si>
  <si>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</si>
  <si>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Nota: Los valores anuales son media de los valores mensuales.</t>
  </si>
  <si>
    <t>Fuente: Departamento de Desarrollo Rural, Medio Ambiente y Administración Local. Gobierno de Navarra.</t>
  </si>
  <si>
    <t>PRECIOS PERCIBIDOS POR LOS AGRICULTORES [Base 2010 = 100]</t>
  </si>
  <si>
    <t>..</t>
  </si>
  <si>
    <t>Precios percibidos por los agricultores</t>
  </si>
  <si>
    <t>VARIACIÓN SOBRE MISMO PERIODO AÑO ANTERIOR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</si>
</sst>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\ \ "/>
    <numFmt numFmtId="167" formatCode="###0\ \ \ "/>
    <numFmt numFmtId="168" formatCode="#,##0\ \ "/>
    <numFmt numFmtId="169" formatCode="#,##0.000"/>
    <numFmt numFmtId="170" formatCode="#,##0.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.00\ \ 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63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7"/>
      <color indexed="63"/>
      <name val="Arial"/>
      <family val="2"/>
    </font>
    <font>
      <sz val="7"/>
      <name val="Arial"/>
      <family val="2"/>
    </font>
    <font>
      <sz val="11"/>
      <color indexed="31"/>
      <name val="Calibri"/>
      <family val="2"/>
    </font>
    <font>
      <sz val="11"/>
      <color indexed="9"/>
      <name val="Calibri"/>
      <family val="2"/>
    </font>
    <font>
      <sz val="11"/>
      <color indexed="2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31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0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167" fontId="3" fillId="0" borderId="11" xfId="0" applyNumberFormat="1" applyFont="1" applyBorder="1" applyAlignment="1">
      <alignment/>
    </xf>
    <xf numFmtId="166" fontId="3" fillId="0" borderId="12" xfId="0" applyNumberFormat="1" applyFont="1" applyBorder="1" applyAlignment="1">
      <alignment horizontal="right" vertical="center"/>
    </xf>
    <xf numFmtId="166" fontId="3" fillId="0" borderId="13" xfId="0" applyNumberFormat="1" applyFont="1" applyBorder="1" applyAlignment="1">
      <alignment horizontal="right" vertical="center"/>
    </xf>
    <xf numFmtId="167" fontId="3" fillId="0" borderId="14" xfId="0" applyNumberFormat="1" applyFont="1" applyBorder="1" applyAlignment="1">
      <alignment/>
    </xf>
    <xf numFmtId="166" fontId="3" fillId="0" borderId="15" xfId="0" applyNumberFormat="1" applyFont="1" applyBorder="1" applyAlignment="1">
      <alignment horizontal="right" vertical="center"/>
    </xf>
    <xf numFmtId="167" fontId="3" fillId="0" borderId="11" xfId="0" applyNumberFormat="1" applyFont="1" applyBorder="1" applyAlignment="1">
      <alignment vertical="center"/>
    </xf>
    <xf numFmtId="167" fontId="3" fillId="0" borderId="16" xfId="0" applyNumberFormat="1" applyFont="1" applyBorder="1" applyAlignment="1">
      <alignment vertical="center"/>
    </xf>
    <xf numFmtId="0" fontId="6" fillId="34" borderId="0" xfId="0" applyFont="1" applyFill="1" applyAlignment="1">
      <alignment/>
    </xf>
    <xf numFmtId="0" fontId="7" fillId="0" borderId="0" xfId="0" applyFont="1" applyAlignment="1">
      <alignment/>
    </xf>
    <xf numFmtId="167" fontId="3" fillId="0" borderId="14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167" fontId="3" fillId="0" borderId="17" xfId="0" applyNumberFormat="1" applyFont="1" applyBorder="1" applyAlignment="1">
      <alignment horizontal="left"/>
    </xf>
    <xf numFmtId="167" fontId="3" fillId="0" borderId="0" xfId="0" applyNumberFormat="1" applyFont="1" applyBorder="1" applyAlignment="1">
      <alignment horizontal="left"/>
    </xf>
    <xf numFmtId="0" fontId="6" fillId="34" borderId="0" xfId="0" applyFont="1" applyFill="1" applyAlignment="1">
      <alignment horizontal="left" vertical="center"/>
    </xf>
    <xf numFmtId="166" fontId="3" fillId="0" borderId="15" xfId="0" applyNumberFormat="1" applyFont="1" applyBorder="1" applyAlignment="1">
      <alignment horizontal="center" vertical="center"/>
    </xf>
    <xf numFmtId="166" fontId="3" fillId="0" borderId="12" xfId="0" applyNumberFormat="1" applyFont="1" applyBorder="1" applyAlignment="1">
      <alignment horizontal="center" vertical="center"/>
    </xf>
    <xf numFmtId="166" fontId="3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7" fontId="3" fillId="0" borderId="0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FFFFFF"/>
      <rgbColor rgb="00FF0000"/>
      <rgbColor rgb="00E2E2C5"/>
      <rgbColor rgb="00330099"/>
      <rgbColor rgb="00EBF026"/>
      <rgbColor rgb="00FF6464"/>
      <rgbColor rgb="00B9C7C3"/>
      <rgbColor rgb="00CC0000"/>
      <rgbColor rgb="00A9A63F"/>
      <rgbColor rgb="00330099"/>
      <rgbColor rgb="00808000"/>
      <rgbColor rgb="00009DEC"/>
      <rgbColor rgb="00008080"/>
      <rgbColor rgb="00CECECE"/>
      <rgbColor rgb="00808080"/>
      <rgbColor rgb="00E2E2C5"/>
      <rgbColor rgb="00990000"/>
      <rgbColor rgb="00FFFFCC"/>
      <rgbColor rgb="00CCFFFF"/>
      <rgbColor rgb="00660066"/>
      <rgbColor rgb="00FF8080"/>
      <rgbColor rgb="000066CC"/>
      <rgbColor rgb="004C4C4C"/>
      <rgbColor rgb="00F5F5EB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EED"/>
      <rgbColor rgb="00F5F5EB"/>
      <rgbColor rgb="00FFFFCD"/>
      <rgbColor rgb="0099CCFF"/>
      <rgbColor rgb="00FFA3A3"/>
      <rgbColor rgb="00D2B49B"/>
      <rgbColor rgb="00FFCC99"/>
      <rgbColor rgb="003366FF"/>
      <rgbColor rgb="009AAEA8"/>
      <rgbColor rgb="0099CC00"/>
      <rgbColor rgb="00FFCC00"/>
      <rgbColor rgb="00FF9900"/>
      <rgbColor rgb="00FF6600"/>
      <rgbColor rgb="00006699"/>
      <rgbColor rgb="00969696"/>
      <rgbColor rgb="00003366"/>
      <rgbColor rgb="00D2D28C"/>
      <rgbColor rgb="00656325"/>
      <rgbColor rgb="00333300"/>
      <rgbColor rgb="00993300"/>
      <rgbColor rgb="00B77C52"/>
      <rgbColor rgb="00004263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247650</xdr:colOff>
      <xdr:row>0</xdr:row>
      <xdr:rowOff>647700</xdr:rowOff>
    </xdr:to>
    <xdr:pic>
      <xdr:nvPicPr>
        <xdr:cNvPr id="1" name="Imagen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33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avarra.es/ESTACION\ALMACEN\ind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m"/>
      <sheetName val="INDICAQ"/>
      <sheetName val="EIND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1"/>
  <sheetViews>
    <sheetView showGridLines="0" tabSelected="1" zoomScalePageLayoutView="0" workbookViewId="0" topLeftCell="A1">
      <selection activeCell="J5" sqref="J5"/>
    </sheetView>
  </sheetViews>
  <sheetFormatPr defaultColWidth="11.421875" defaultRowHeight="12.75"/>
  <cols>
    <col min="1" max="1" width="6.57421875" style="15" customWidth="1"/>
    <col min="2" max="2" width="4.57421875" style="0" customWidth="1"/>
    <col min="3" max="3" width="8.57421875" style="0" customWidth="1"/>
    <col min="4" max="4" width="10.7109375" style="0" bestFit="1" customWidth="1"/>
    <col min="5" max="5" width="8.57421875" style="0" customWidth="1"/>
    <col min="6" max="6" width="10.7109375" style="0" bestFit="1" customWidth="1"/>
    <col min="7" max="9" width="8.57421875" style="0" customWidth="1"/>
    <col min="10" max="10" width="10.7109375" style="0" bestFit="1" customWidth="1"/>
  </cols>
  <sheetData>
    <row r="1" ht="69.75" customHeight="1"/>
    <row r="2" spans="1:3" s="3" customFormat="1" ht="21" customHeight="1">
      <c r="A2" s="1" t="s">
        <v>22</v>
      </c>
      <c r="B2" s="1"/>
      <c r="C2" s="2"/>
    </row>
    <row r="3" spans="1:10" ht="18" customHeight="1">
      <c r="A3" s="32" t="s">
        <v>1</v>
      </c>
      <c r="B3" s="33"/>
      <c r="C3" s="30" t="s">
        <v>20</v>
      </c>
      <c r="D3" s="31"/>
      <c r="E3" s="31"/>
      <c r="F3" s="31"/>
      <c r="G3" s="31"/>
      <c r="H3" s="31"/>
      <c r="I3" s="31"/>
      <c r="J3" s="31"/>
    </row>
    <row r="4" spans="1:10" ht="18" customHeight="1">
      <c r="A4" s="32"/>
      <c r="B4" s="33"/>
      <c r="C4" s="28" t="s">
        <v>0</v>
      </c>
      <c r="D4" s="29"/>
      <c r="E4" s="28" t="s">
        <v>3</v>
      </c>
      <c r="F4" s="29"/>
      <c r="G4" s="28" t="s">
        <v>4</v>
      </c>
      <c r="H4" s="29"/>
      <c r="I4" s="28" t="s">
        <v>5</v>
      </c>
      <c r="J4" s="29"/>
    </row>
    <row r="5" spans="1:10" ht="36" customHeight="1">
      <c r="A5" s="34"/>
      <c r="B5" s="35"/>
      <c r="C5" s="4" t="s">
        <v>2</v>
      </c>
      <c r="D5" s="4" t="s">
        <v>23</v>
      </c>
      <c r="E5" s="4" t="s">
        <v>2</v>
      </c>
      <c r="F5" s="4" t="s">
        <v>23</v>
      </c>
      <c r="G5" s="4" t="s">
        <v>2</v>
      </c>
      <c r="H5" s="4" t="s">
        <v>23</v>
      </c>
      <c r="I5" s="4" t="s">
        <v>2</v>
      </c>
      <c r="J5" s="4" t="s">
        <v>23</v>
      </c>
    </row>
    <row r="6" spans="1:10" ht="12" customHeight="1">
      <c r="A6" s="16">
        <v>2015</v>
      </c>
      <c r="B6" s="8"/>
      <c r="C6" s="9">
        <f>AVERAGE(C9:C20)</f>
        <v>109.39180827838781</v>
      </c>
      <c r="D6" s="19" t="s">
        <v>21</v>
      </c>
      <c r="E6" s="9">
        <f>AVERAGE(E9:E20)</f>
        <v>108.30900265571057</v>
      </c>
      <c r="F6" s="19" t="s">
        <v>21</v>
      </c>
      <c r="G6" s="9">
        <f>AVERAGE(G9:G20)</f>
        <v>146.89383254714213</v>
      </c>
      <c r="H6" s="19" t="s">
        <v>21</v>
      </c>
      <c r="I6" s="9">
        <f>AVERAGE(I9:I20)</f>
        <v>110.226279162778</v>
      </c>
      <c r="J6" s="19" t="s">
        <v>21</v>
      </c>
    </row>
    <row r="7" spans="1:10" ht="12" customHeight="1">
      <c r="A7" s="17">
        <v>2016</v>
      </c>
      <c r="B7" s="5"/>
      <c r="C7" s="6">
        <f>AVERAGE(C21:C32)</f>
        <v>106.03711394020009</v>
      </c>
      <c r="D7" s="6">
        <f>C7*100/C6-100</f>
        <v>-3.066677835373625</v>
      </c>
      <c r="E7" s="6">
        <f>AVERAGE(E21:E32)</f>
        <v>107.67256701945875</v>
      </c>
      <c r="F7" s="6">
        <f>E7*100/E6-100</f>
        <v>-0.5876110209184588</v>
      </c>
      <c r="G7" s="6">
        <f>AVERAGE(G21:G32)</f>
        <v>137.76392569605443</v>
      </c>
      <c r="H7" s="6">
        <f>G7*100/G6-100</f>
        <v>-6.215309855270931</v>
      </c>
      <c r="I7" s="6">
        <f>AVERAGE(I21:I32)</f>
        <v>103.56156799248375</v>
      </c>
      <c r="J7" s="6">
        <f>I7*100/I6-100</f>
        <v>-6.0463904079099535</v>
      </c>
    </row>
    <row r="8" spans="1:10" ht="12" customHeight="1">
      <c r="A8" s="17">
        <v>2017</v>
      </c>
      <c r="B8" s="5"/>
      <c r="C8" s="6">
        <f>AVERAGE(C33:C44)</f>
        <v>110.21385842155455</v>
      </c>
      <c r="D8" s="6">
        <f>C8*100/C7-100</f>
        <v>3.9389458333522214</v>
      </c>
      <c r="E8" s="6">
        <f>AVERAGE(E33:E44)</f>
        <v>110.78906840522559</v>
      </c>
      <c r="F8" s="6">
        <f>E8*100/E7-100</f>
        <v>2.894424710059724</v>
      </c>
      <c r="G8" s="6">
        <f>AVERAGE(G33:G44)</f>
        <v>136.64553127778478</v>
      </c>
      <c r="H8" s="6">
        <f>G8*100/G7-100</f>
        <v>-0.8118195039949256</v>
      </c>
      <c r="I8" s="6">
        <f>AVERAGE(I33:I44)</f>
        <v>109.13315735276213</v>
      </c>
      <c r="J8" s="6">
        <f>I8*100/I7-100</f>
        <v>5.379977793193262</v>
      </c>
    </row>
    <row r="9" spans="1:10" ht="12" customHeight="1">
      <c r="A9" s="25">
        <v>2015</v>
      </c>
      <c r="B9" s="14" t="s">
        <v>6</v>
      </c>
      <c r="C9" s="9">
        <v>110.09819184677349</v>
      </c>
      <c r="D9" s="19" t="s">
        <v>21</v>
      </c>
      <c r="E9" s="9">
        <v>108.24117668415943</v>
      </c>
      <c r="F9" s="19" t="s">
        <v>21</v>
      </c>
      <c r="G9" s="9">
        <v>146.27439347130868</v>
      </c>
      <c r="H9" s="19" t="s">
        <v>21</v>
      </c>
      <c r="I9" s="9">
        <v>111.91626622121741</v>
      </c>
      <c r="J9" s="19" t="s">
        <v>21</v>
      </c>
    </row>
    <row r="10" spans="1:10" ht="12" customHeight="1">
      <c r="A10" s="26"/>
      <c r="B10" s="10" t="s">
        <v>7</v>
      </c>
      <c r="C10" s="6">
        <v>109.84420616215931</v>
      </c>
      <c r="D10" s="20" t="s">
        <v>21</v>
      </c>
      <c r="E10" s="6">
        <v>107.9212649640511</v>
      </c>
      <c r="F10" s="20" t="s">
        <v>21</v>
      </c>
      <c r="G10" s="6">
        <v>146.81372270529587</v>
      </c>
      <c r="H10" s="20" t="s">
        <v>21</v>
      </c>
      <c r="I10" s="6">
        <v>111.73357562908409</v>
      </c>
      <c r="J10" s="20" t="s">
        <v>21</v>
      </c>
    </row>
    <row r="11" spans="1:10" ht="12" customHeight="1">
      <c r="A11" s="26"/>
      <c r="B11" s="10" t="s">
        <v>8</v>
      </c>
      <c r="C11" s="6">
        <v>109.62628264131003</v>
      </c>
      <c r="D11" s="20" t="s">
        <v>21</v>
      </c>
      <c r="E11" s="6">
        <v>107.51898456454185</v>
      </c>
      <c r="F11" s="20" t="s">
        <v>21</v>
      </c>
      <c r="G11" s="6">
        <v>147.31515539307094</v>
      </c>
      <c r="H11" s="20" t="s">
        <v>21</v>
      </c>
      <c r="I11" s="6">
        <v>111.73563717860412</v>
      </c>
      <c r="J11" s="20" t="s">
        <v>21</v>
      </c>
    </row>
    <row r="12" spans="1:10" ht="12" customHeight="1">
      <c r="A12" s="26"/>
      <c r="B12" s="11" t="s">
        <v>9</v>
      </c>
      <c r="C12" s="7">
        <v>109.37359511346908</v>
      </c>
      <c r="D12" s="21" t="s">
        <v>21</v>
      </c>
      <c r="E12" s="7">
        <v>107.38801559109136</v>
      </c>
      <c r="F12" s="21" t="s">
        <v>21</v>
      </c>
      <c r="G12" s="7">
        <v>147.81650450442837</v>
      </c>
      <c r="H12" s="21" t="s">
        <v>21</v>
      </c>
      <c r="I12" s="7">
        <v>111.32080837219004</v>
      </c>
      <c r="J12" s="21" t="s">
        <v>21</v>
      </c>
    </row>
    <row r="13" spans="1:10" ht="12" customHeight="1">
      <c r="A13" s="26"/>
      <c r="B13" s="14" t="s">
        <v>10</v>
      </c>
      <c r="C13" s="9">
        <v>109.17365243357843</v>
      </c>
      <c r="D13" s="19" t="s">
        <v>21</v>
      </c>
      <c r="E13" s="9">
        <v>107.50141402266408</v>
      </c>
      <c r="F13" s="19" t="s">
        <v>21</v>
      </c>
      <c r="G13" s="9">
        <v>147.87387988437308</v>
      </c>
      <c r="H13" s="19" t="s">
        <v>21</v>
      </c>
      <c r="I13" s="9">
        <v>110.72661816468347</v>
      </c>
      <c r="J13" s="19" t="s">
        <v>21</v>
      </c>
    </row>
    <row r="14" spans="1:10" ht="12" customHeight="1">
      <c r="A14" s="26"/>
      <c r="B14" s="10" t="s">
        <v>11</v>
      </c>
      <c r="C14" s="6">
        <v>109.20356225333461</v>
      </c>
      <c r="D14" s="20" t="s">
        <v>21</v>
      </c>
      <c r="E14" s="6">
        <v>107.82195323445663</v>
      </c>
      <c r="F14" s="20" t="s">
        <v>21</v>
      </c>
      <c r="G14" s="6">
        <v>147.9311695012451</v>
      </c>
      <c r="H14" s="20" t="s">
        <v>21</v>
      </c>
      <c r="I14" s="6">
        <v>110.39376189743328</v>
      </c>
      <c r="J14" s="20" t="s">
        <v>21</v>
      </c>
    </row>
    <row r="15" spans="1:10" ht="12" customHeight="1">
      <c r="A15" s="26"/>
      <c r="B15" s="10" t="s">
        <v>12</v>
      </c>
      <c r="C15" s="6">
        <v>108.906142673151</v>
      </c>
      <c r="D15" s="20" t="s">
        <v>21</v>
      </c>
      <c r="E15" s="6">
        <v>107.68358696141621</v>
      </c>
      <c r="F15" s="20" t="s">
        <v>21</v>
      </c>
      <c r="G15" s="6">
        <v>147.98841935284622</v>
      </c>
      <c r="H15" s="20" t="s">
        <v>21</v>
      </c>
      <c r="I15" s="6">
        <v>109.89313958093675</v>
      </c>
      <c r="J15" s="20" t="s">
        <v>21</v>
      </c>
    </row>
    <row r="16" spans="1:10" ht="12" customHeight="1">
      <c r="A16" s="26"/>
      <c r="B16" s="11" t="s">
        <v>13</v>
      </c>
      <c r="C16" s="7">
        <v>109.04423501444316</v>
      </c>
      <c r="D16" s="21" t="s">
        <v>21</v>
      </c>
      <c r="E16" s="7">
        <v>108.15465605618697</v>
      </c>
      <c r="F16" s="21" t="s">
        <v>21</v>
      </c>
      <c r="G16" s="7">
        <v>147.53445954036496</v>
      </c>
      <c r="H16" s="21" t="s">
        <v>21</v>
      </c>
      <c r="I16" s="7">
        <v>109.62418021961737</v>
      </c>
      <c r="J16" s="21" t="s">
        <v>21</v>
      </c>
    </row>
    <row r="17" spans="1:10" ht="12" customHeight="1">
      <c r="A17" s="26"/>
      <c r="B17" s="10" t="s">
        <v>14</v>
      </c>
      <c r="C17" s="9">
        <v>109.32328850593639</v>
      </c>
      <c r="D17" s="19" t="s">
        <v>21</v>
      </c>
      <c r="E17" s="9">
        <v>108.89392568373947</v>
      </c>
      <c r="F17" s="19" t="s">
        <v>21</v>
      </c>
      <c r="G17" s="9">
        <v>147.08048409646324</v>
      </c>
      <c r="H17" s="19" t="s">
        <v>21</v>
      </c>
      <c r="I17" s="9">
        <v>109.3394641443548</v>
      </c>
      <c r="J17" s="19" t="s">
        <v>21</v>
      </c>
    </row>
    <row r="18" spans="1:10" ht="12" customHeight="1">
      <c r="A18" s="26"/>
      <c r="B18" s="10" t="s">
        <v>15</v>
      </c>
      <c r="C18" s="6">
        <v>109.38282095312056</v>
      </c>
      <c r="D18" s="20" t="s">
        <v>21</v>
      </c>
      <c r="E18" s="6">
        <v>109.21844349803493</v>
      </c>
      <c r="F18" s="20" t="s">
        <v>21</v>
      </c>
      <c r="G18" s="6">
        <v>146.6264568477931</v>
      </c>
      <c r="H18" s="20" t="s">
        <v>21</v>
      </c>
      <c r="I18" s="6">
        <v>109.07564488007134</v>
      </c>
      <c r="J18" s="20" t="s">
        <v>21</v>
      </c>
    </row>
    <row r="19" spans="1:10" ht="12" customHeight="1">
      <c r="A19" s="26"/>
      <c r="B19" s="10" t="s">
        <v>16</v>
      </c>
      <c r="C19" s="6">
        <v>109.56555403937149</v>
      </c>
      <c r="D19" s="20" t="s">
        <v>21</v>
      </c>
      <c r="E19" s="6">
        <v>109.85274625251334</v>
      </c>
      <c r="F19" s="20" t="s">
        <v>21</v>
      </c>
      <c r="G19" s="6">
        <v>145.3659645804719</v>
      </c>
      <c r="H19" s="20" t="s">
        <v>21</v>
      </c>
      <c r="I19" s="6">
        <v>108.715155765814</v>
      </c>
      <c r="J19" s="20" t="s">
        <v>21</v>
      </c>
    </row>
    <row r="20" spans="1:10" ht="12" customHeight="1">
      <c r="A20" s="27"/>
      <c r="B20" s="11" t="s">
        <v>17</v>
      </c>
      <c r="C20" s="7">
        <v>109.1601677040061</v>
      </c>
      <c r="D20" s="21" t="s">
        <v>21</v>
      </c>
      <c r="E20" s="7">
        <v>109.51186435567193</v>
      </c>
      <c r="F20" s="21" t="s">
        <v>21</v>
      </c>
      <c r="G20" s="7">
        <v>144.10538068804388</v>
      </c>
      <c r="H20" s="21" t="s">
        <v>21</v>
      </c>
      <c r="I20" s="7">
        <v>108.24109789932945</v>
      </c>
      <c r="J20" s="21" t="s">
        <v>21</v>
      </c>
    </row>
    <row r="21" spans="1:10" ht="12" customHeight="1">
      <c r="A21" s="25">
        <v>2016</v>
      </c>
      <c r="B21" s="14" t="s">
        <v>6</v>
      </c>
      <c r="C21" s="9">
        <v>108.35078352675306</v>
      </c>
      <c r="D21" s="9">
        <f aca="true" t="shared" si="0" ref="D21:D31">(C21/C9-1)*100</f>
        <v>-1.587136256018029</v>
      </c>
      <c r="E21" s="9">
        <v>108.65210930159377</v>
      </c>
      <c r="F21" s="9">
        <f aca="true" t="shared" si="1" ref="F21:F31">(E21/E9-1)*100</f>
        <v>0.37964537158849954</v>
      </c>
      <c r="G21" s="9">
        <v>142.84485494283805</v>
      </c>
      <c r="H21" s="9">
        <f aca="true" t="shared" si="2" ref="H21:H31">(G21/G9-1)*100</f>
        <v>-2.344592547665103</v>
      </c>
      <c r="I21" s="9">
        <v>107.50072551316511</v>
      </c>
      <c r="J21" s="9">
        <f aca="true" t="shared" si="3" ref="J21:J31">(I21/I9-1)*100</f>
        <v>-3.945396730198625</v>
      </c>
    </row>
    <row r="22" spans="1:10" ht="12" customHeight="1">
      <c r="A22" s="26"/>
      <c r="B22" s="10" t="s">
        <v>7</v>
      </c>
      <c r="C22" s="6">
        <v>107.44102100030986</v>
      </c>
      <c r="D22" s="6">
        <f t="shared" si="0"/>
        <v>-2.1878123988639975</v>
      </c>
      <c r="E22" s="6">
        <v>107.68393375628435</v>
      </c>
      <c r="F22" s="6">
        <f t="shared" si="1"/>
        <v>-0.21991143992411422</v>
      </c>
      <c r="G22" s="6">
        <v>141.86407121718153</v>
      </c>
      <c r="H22" s="6">
        <f t="shared" si="2"/>
        <v>-3.3713820458390997</v>
      </c>
      <c r="I22" s="6">
        <v>106.66477556159175</v>
      </c>
      <c r="J22" s="6">
        <f t="shared" si="3"/>
        <v>-4.536505736036722</v>
      </c>
    </row>
    <row r="23" spans="1:10" ht="12" customHeight="1">
      <c r="A23" s="26"/>
      <c r="B23" s="10" t="s">
        <v>8</v>
      </c>
      <c r="C23" s="6">
        <v>106.98126240222199</v>
      </c>
      <c r="D23" s="6">
        <f t="shared" si="0"/>
        <v>-2.412761041749789</v>
      </c>
      <c r="E23" s="6">
        <v>107.87651818677487</v>
      </c>
      <c r="F23" s="6">
        <f t="shared" si="1"/>
        <v>0.33253069091105925</v>
      </c>
      <c r="G23" s="6">
        <v>140.66878559756785</v>
      </c>
      <c r="H23" s="6">
        <f t="shared" si="2"/>
        <v>-4.511667369028693</v>
      </c>
      <c r="I23" s="6">
        <v>105.40171621636362</v>
      </c>
      <c r="J23" s="6">
        <f t="shared" si="3"/>
        <v>-5.668666794387212</v>
      </c>
    </row>
    <row r="24" spans="1:10" ht="12" customHeight="1">
      <c r="A24" s="26"/>
      <c r="B24" s="11" t="s">
        <v>9</v>
      </c>
      <c r="C24" s="7">
        <v>106.88872343408609</v>
      </c>
      <c r="D24" s="7">
        <f t="shared" si="0"/>
        <v>-2.2719118602667066</v>
      </c>
      <c r="E24" s="7">
        <v>108.65046894498047</v>
      </c>
      <c r="F24" s="7">
        <f t="shared" si="1"/>
        <v>1.1755998534289436</v>
      </c>
      <c r="G24" s="7">
        <v>139.47352807422428</v>
      </c>
      <c r="H24" s="7">
        <f t="shared" si="2"/>
        <v>-5.644144040731359</v>
      </c>
      <c r="I24" s="7">
        <v>104.24390346917046</v>
      </c>
      <c r="J24" s="7">
        <f t="shared" si="3"/>
        <v>-6.357216594545967</v>
      </c>
    </row>
    <row r="25" spans="1:10" ht="12" customHeight="1">
      <c r="A25" s="26"/>
      <c r="B25" s="14" t="s">
        <v>10</v>
      </c>
      <c r="C25" s="9">
        <v>106.69924235616516</v>
      </c>
      <c r="D25" s="9">
        <f t="shared" si="0"/>
        <v>-2.2664901487276956</v>
      </c>
      <c r="E25" s="9">
        <v>108.99488646499849</v>
      </c>
      <c r="F25" s="9">
        <f t="shared" si="1"/>
        <v>1.3892584166563138</v>
      </c>
      <c r="G25" s="9">
        <v>138.27828221988153</v>
      </c>
      <c r="H25" s="9">
        <f t="shared" si="2"/>
        <v>-6.489041656305106</v>
      </c>
      <c r="I25" s="9">
        <v>103.4025276145741</v>
      </c>
      <c r="J25" s="9">
        <f t="shared" si="3"/>
        <v>-6.614570797435782</v>
      </c>
    </row>
    <row r="26" spans="1:10" ht="12" customHeight="1">
      <c r="A26" s="26"/>
      <c r="B26" s="10" t="s">
        <v>11</v>
      </c>
      <c r="C26" s="6">
        <v>106.47155145897644</v>
      </c>
      <c r="D26" s="6">
        <f t="shared" si="0"/>
        <v>-2.5017597759497523</v>
      </c>
      <c r="E26" s="6">
        <v>109.1214051550083</v>
      </c>
      <c r="F26" s="6">
        <f t="shared" si="1"/>
        <v>1.2051830648309947</v>
      </c>
      <c r="G26" s="6">
        <v>137.08295944700416</v>
      </c>
      <c r="H26" s="6">
        <f t="shared" si="2"/>
        <v>-7.333282154677779</v>
      </c>
      <c r="I26" s="6">
        <v>102.74647414641714</v>
      </c>
      <c r="J26" s="6">
        <f t="shared" si="3"/>
        <v>-6.927282501814935</v>
      </c>
    </row>
    <row r="27" spans="1:10" ht="12" customHeight="1">
      <c r="A27" s="26"/>
      <c r="B27" s="10" t="s">
        <v>12</v>
      </c>
      <c r="C27" s="6">
        <v>106.5392226538318</v>
      </c>
      <c r="D27" s="6">
        <f t="shared" si="0"/>
        <v>-2.173357683250976</v>
      </c>
      <c r="E27" s="6">
        <v>109.62293752331993</v>
      </c>
      <c r="F27" s="6">
        <f t="shared" si="1"/>
        <v>1.8009713612145983</v>
      </c>
      <c r="G27" s="6">
        <v>135.88767382739047</v>
      </c>
      <c r="H27" s="6">
        <f t="shared" si="2"/>
        <v>-8.176819225701815</v>
      </c>
      <c r="I27" s="6">
        <v>102.29052520587402</v>
      </c>
      <c r="J27" s="6">
        <f t="shared" si="3"/>
        <v>-6.91818834556398</v>
      </c>
    </row>
    <row r="28" spans="1:10" ht="12" customHeight="1">
      <c r="A28" s="26"/>
      <c r="B28" s="11" t="s">
        <v>13</v>
      </c>
      <c r="C28" s="7">
        <v>105.53305657710749</v>
      </c>
      <c r="D28" s="7">
        <f t="shared" si="0"/>
        <v>-3.219957879360247</v>
      </c>
      <c r="E28" s="7">
        <v>108.15910905415521</v>
      </c>
      <c r="F28" s="7">
        <f t="shared" si="1"/>
        <v>0.004117250362223324</v>
      </c>
      <c r="G28" s="7">
        <v>135.02385613682355</v>
      </c>
      <c r="H28" s="7">
        <f t="shared" si="2"/>
        <v>-8.479783938286333</v>
      </c>
      <c r="I28" s="7">
        <v>101.85306689911727</v>
      </c>
      <c r="J28" s="7">
        <f t="shared" si="3"/>
        <v>-7.088867898425077</v>
      </c>
    </row>
    <row r="29" spans="1:10" ht="12" customHeight="1">
      <c r="A29" s="26"/>
      <c r="B29" s="10" t="s">
        <v>14</v>
      </c>
      <c r="C29" s="9">
        <v>104.81859232271559</v>
      </c>
      <c r="D29" s="9">
        <f t="shared" si="0"/>
        <v>-4.120527515028227</v>
      </c>
      <c r="E29" s="9">
        <v>107.01751238352745</v>
      </c>
      <c r="F29" s="9">
        <f t="shared" si="1"/>
        <v>-1.7231569974450966</v>
      </c>
      <c r="G29" s="9">
        <v>135.02385613682355</v>
      </c>
      <c r="H29" s="9">
        <f t="shared" si="2"/>
        <v>-8.197299617080612</v>
      </c>
      <c r="I29" s="9">
        <v>101.66137497364345</v>
      </c>
      <c r="J29" s="9">
        <f t="shared" si="3"/>
        <v>-7.022248765161687</v>
      </c>
    </row>
    <row r="30" spans="1:10" ht="12" customHeight="1">
      <c r="A30" s="26"/>
      <c r="B30" s="10" t="s">
        <v>15</v>
      </c>
      <c r="C30" s="6">
        <v>103.73267676385187</v>
      </c>
      <c r="D30" s="6">
        <f t="shared" si="0"/>
        <v>-5.165476754060161</v>
      </c>
      <c r="E30" s="6">
        <v>104.87394397223072</v>
      </c>
      <c r="F30" s="6">
        <f t="shared" si="1"/>
        <v>-3.9778075814478897</v>
      </c>
      <c r="G30" s="6">
        <v>135.02385613682355</v>
      </c>
      <c r="H30" s="6">
        <f t="shared" si="2"/>
        <v>-7.913033541425419</v>
      </c>
      <c r="I30" s="6">
        <v>101.8793280521343</v>
      </c>
      <c r="J30" s="6">
        <f t="shared" si="3"/>
        <v>-6.5975469004555425</v>
      </c>
    </row>
    <row r="31" spans="1:10" ht="12" customHeight="1">
      <c r="A31" s="26"/>
      <c r="B31" s="10" t="s">
        <v>16</v>
      </c>
      <c r="C31" s="6">
        <v>103.93378035737481</v>
      </c>
      <c r="D31" s="6">
        <f t="shared" si="0"/>
        <v>-5.1400951068735985</v>
      </c>
      <c r="E31" s="6">
        <v>104.9491326979872</v>
      </c>
      <c r="F31" s="6">
        <f t="shared" si="1"/>
        <v>-4.463806069312493</v>
      </c>
      <c r="G31" s="6">
        <v>135.67314058713637</v>
      </c>
      <c r="H31" s="6">
        <f t="shared" si="2"/>
        <v>-6.667877189347005</v>
      </c>
      <c r="I31" s="6">
        <v>102.23127356508526</v>
      </c>
      <c r="J31" s="6">
        <f t="shared" si="3"/>
        <v>-5.9641014677804804</v>
      </c>
    </row>
    <row r="32" spans="1:10" ht="12" customHeight="1">
      <c r="A32" s="27"/>
      <c r="B32" s="11" t="s">
        <v>17</v>
      </c>
      <c r="C32" s="7">
        <v>105.0554544290068</v>
      </c>
      <c r="D32" s="7">
        <f>(C32/C20-1)*100</f>
        <v>-3.7602665526581647</v>
      </c>
      <c r="E32" s="7">
        <v>106.4688467926442</v>
      </c>
      <c r="F32" s="7">
        <f>(E32/E20-1)*100</f>
        <v>-2.778710399034612</v>
      </c>
      <c r="G32" s="7">
        <v>136.32224402895815</v>
      </c>
      <c r="H32" s="7">
        <f>(G32/G20-1)*100</f>
        <v>-5.401003503078405</v>
      </c>
      <c r="I32" s="7">
        <v>102.8631246926686</v>
      </c>
      <c r="J32" s="7">
        <f>(I32/I20-1)*100</f>
        <v>-4.968513172014077</v>
      </c>
    </row>
    <row r="33" spans="1:10" ht="12" customHeight="1">
      <c r="A33" s="25">
        <v>2017</v>
      </c>
      <c r="B33" s="14" t="s">
        <v>6</v>
      </c>
      <c r="C33" s="9">
        <v>106.7079465351464</v>
      </c>
      <c r="D33" s="9">
        <f aca="true" t="shared" si="4" ref="D33:D43">(C33/C21-1)*100</f>
        <v>-1.5162206844595794</v>
      </c>
      <c r="E33" s="9">
        <v>108.72945056965416</v>
      </c>
      <c r="F33" s="9">
        <f aca="true" t="shared" si="5" ref="F33:F43">(E33/E21-1)*100</f>
        <v>0.07118248192099497</v>
      </c>
      <c r="G33" s="9">
        <v>136.37834682646007</v>
      </c>
      <c r="H33" s="9">
        <f aca="true" t="shared" si="6" ref="H33:H43">(G33/G21-1)*100</f>
        <v>-4.526945068456034</v>
      </c>
      <c r="I33" s="9">
        <v>103.77930650133801</v>
      </c>
      <c r="J33" s="9">
        <f aca="true" t="shared" si="7" ref="J33:J43">(I33/I21-1)*100</f>
        <v>-3.4617617639904674</v>
      </c>
    </row>
    <row r="34" spans="1:10" ht="12" customHeight="1">
      <c r="A34" s="26"/>
      <c r="B34" s="10" t="s">
        <v>7</v>
      </c>
      <c r="C34" s="6">
        <v>107.56280969025718</v>
      </c>
      <c r="D34" s="6">
        <f t="shared" si="4"/>
        <v>0.11335399534873059</v>
      </c>
      <c r="E34" s="6">
        <v>109.65507696229339</v>
      </c>
      <c r="F34" s="6">
        <f t="shared" si="5"/>
        <v>1.8304895978914049</v>
      </c>
      <c r="G34" s="6">
        <v>136.43444962396202</v>
      </c>
      <c r="H34" s="6">
        <f t="shared" si="6"/>
        <v>-3.8273408810517107</v>
      </c>
      <c r="I34" s="6">
        <v>104.55691787427367</v>
      </c>
      <c r="J34" s="6">
        <f t="shared" si="7"/>
        <v>-1.976151617270261</v>
      </c>
    </row>
    <row r="35" spans="1:10" ht="12" customHeight="1">
      <c r="A35" s="26"/>
      <c r="B35" s="10" t="s">
        <v>8</v>
      </c>
      <c r="C35" s="6">
        <v>108.11229380212481</v>
      </c>
      <c r="D35" s="6">
        <f t="shared" si="4"/>
        <v>1.0572238301417958</v>
      </c>
      <c r="E35" s="6">
        <v>109.74728193627716</v>
      </c>
      <c r="F35" s="6">
        <f t="shared" si="5"/>
        <v>1.7341714220543203</v>
      </c>
      <c r="G35" s="6">
        <v>136.70524248129115</v>
      </c>
      <c r="H35" s="6">
        <f t="shared" si="6"/>
        <v>-2.817642236292417</v>
      </c>
      <c r="I35" s="6">
        <v>105.68042162362941</v>
      </c>
      <c r="J35" s="6">
        <f t="shared" si="7"/>
        <v>0.26442207705013043</v>
      </c>
    </row>
    <row r="36" spans="1:10" ht="12" customHeight="1">
      <c r="A36" s="26"/>
      <c r="B36" s="11" t="s">
        <v>9</v>
      </c>
      <c r="C36" s="7">
        <v>108.47305406619846</v>
      </c>
      <c r="D36" s="7">
        <f t="shared" si="4"/>
        <v>1.4822242994504187</v>
      </c>
      <c r="E36" s="7">
        <v>109.23212971230546</v>
      </c>
      <c r="F36" s="7">
        <f t="shared" si="5"/>
        <v>0.5353504434661316</v>
      </c>
      <c r="G36" s="7">
        <v>136.97589684593103</v>
      </c>
      <c r="H36" s="7">
        <f t="shared" si="6"/>
        <v>-1.7907564702629886</v>
      </c>
      <c r="I36" s="7">
        <v>107.13460766398394</v>
      </c>
      <c r="J36" s="7">
        <f t="shared" si="7"/>
        <v>2.7730199067884875</v>
      </c>
    </row>
    <row r="37" spans="1:10" ht="12" customHeight="1">
      <c r="A37" s="26"/>
      <c r="B37" s="14" t="s">
        <v>10</v>
      </c>
      <c r="C37" s="9">
        <v>108.96541294248384</v>
      </c>
      <c r="D37" s="9">
        <f t="shared" si="4"/>
        <v>2.123886295981503</v>
      </c>
      <c r="E37" s="9">
        <v>109.00438595559883</v>
      </c>
      <c r="F37" s="9">
        <f t="shared" si="5"/>
        <v>0.008715537864611989</v>
      </c>
      <c r="G37" s="9">
        <v>137.24663789849183</v>
      </c>
      <c r="H37" s="9">
        <f t="shared" si="6"/>
        <v>-0.7460638827934352</v>
      </c>
      <c r="I37" s="9">
        <v>108.5279194050268</v>
      </c>
      <c r="J37" s="9">
        <f t="shared" si="7"/>
        <v>4.956737430594771</v>
      </c>
    </row>
    <row r="38" spans="1:10" ht="12" customHeight="1">
      <c r="A38" s="26"/>
      <c r="B38" s="10" t="s">
        <v>11</v>
      </c>
      <c r="C38" s="6">
        <v>109.47135671012693</v>
      </c>
      <c r="D38" s="6">
        <f t="shared" si="4"/>
        <v>2.8174711554816767</v>
      </c>
      <c r="E38" s="6">
        <v>108.98619146393555</v>
      </c>
      <c r="F38" s="6">
        <f t="shared" si="5"/>
        <v>-0.12391124443520418</v>
      </c>
      <c r="G38" s="6">
        <v>137.24663789849183</v>
      </c>
      <c r="H38" s="6">
        <f t="shared" si="6"/>
        <v>0.11940101975325135</v>
      </c>
      <c r="I38" s="6">
        <v>109.69437529097925</v>
      </c>
      <c r="J38" s="6">
        <f t="shared" si="7"/>
        <v>6.762179629308851</v>
      </c>
    </row>
    <row r="39" spans="1:10" ht="12" customHeight="1">
      <c r="A39" s="26"/>
      <c r="B39" s="10" t="s">
        <v>12</v>
      </c>
      <c r="C39" s="6">
        <v>109.83426307265391</v>
      </c>
      <c r="D39" s="6">
        <f t="shared" si="4"/>
        <v>3.0927956265725642</v>
      </c>
      <c r="E39" s="6">
        <v>108.8289779785013</v>
      </c>
      <c r="F39" s="6">
        <f t="shared" si="5"/>
        <v>-0.7242640662222133</v>
      </c>
      <c r="G39" s="6">
        <v>137.24663789849183</v>
      </c>
      <c r="H39" s="6">
        <f t="shared" si="6"/>
        <v>1.000064268395362</v>
      </c>
      <c r="I39" s="6">
        <v>110.71081624245296</v>
      </c>
      <c r="J39" s="6">
        <f t="shared" si="7"/>
        <v>8.231740935567512</v>
      </c>
    </row>
    <row r="40" spans="1:10" ht="12" customHeight="1">
      <c r="A40" s="26"/>
      <c r="B40" s="11" t="s">
        <v>13</v>
      </c>
      <c r="C40" s="7">
        <v>110.89338611279388</v>
      </c>
      <c r="D40" s="7">
        <f t="shared" si="4"/>
        <v>5.079289570059853</v>
      </c>
      <c r="E40" s="7">
        <v>110.13259767108569</v>
      </c>
      <c r="F40" s="7">
        <f t="shared" si="5"/>
        <v>1.8246161920050241</v>
      </c>
      <c r="G40" s="7">
        <v>137.24663789849183</v>
      </c>
      <c r="H40" s="7">
        <f t="shared" si="6"/>
        <v>1.646214102651511</v>
      </c>
      <c r="I40" s="7">
        <v>111.47963730594677</v>
      </c>
      <c r="J40" s="7">
        <f t="shared" si="7"/>
        <v>9.451429102635034</v>
      </c>
    </row>
    <row r="41" spans="1:10" ht="12" customHeight="1">
      <c r="A41" s="26"/>
      <c r="B41" s="10" t="s">
        <v>14</v>
      </c>
      <c r="C41" s="9">
        <v>111.56126320650388</v>
      </c>
      <c r="D41" s="9">
        <f t="shared" si="4"/>
        <v>6.4327050520092355</v>
      </c>
      <c r="E41" s="9">
        <v>111.03761427160757</v>
      </c>
      <c r="F41" s="9">
        <f t="shared" si="5"/>
        <v>3.756489754380521</v>
      </c>
      <c r="G41" s="9">
        <v>136.38299540944925</v>
      </c>
      <c r="H41" s="9">
        <f t="shared" si="6"/>
        <v>1.0065919545716673</v>
      </c>
      <c r="I41" s="9">
        <v>111.8728821098443</v>
      </c>
      <c r="J41" s="9">
        <f t="shared" si="7"/>
        <v>10.044628197138072</v>
      </c>
    </row>
    <row r="42" spans="1:10" ht="12" customHeight="1">
      <c r="A42" s="26"/>
      <c r="B42" s="10" t="s">
        <v>15</v>
      </c>
      <c r="C42" s="6">
        <v>113.2605976871741</v>
      </c>
      <c r="D42" s="6">
        <f t="shared" si="4"/>
        <v>9.185071879531858</v>
      </c>
      <c r="E42" s="6">
        <v>114.03421490342038</v>
      </c>
      <c r="F42" s="6">
        <f t="shared" si="5"/>
        <v>8.734553678667002</v>
      </c>
      <c r="G42" s="6">
        <v>136.1719818982045</v>
      </c>
      <c r="H42" s="6">
        <f t="shared" si="6"/>
        <v>0.8503132662849744</v>
      </c>
      <c r="I42" s="6">
        <v>111.98090784316825</v>
      </c>
      <c r="J42" s="6">
        <f t="shared" si="7"/>
        <v>9.915239906043261</v>
      </c>
    </row>
    <row r="43" spans="1:10" ht="12" customHeight="1">
      <c r="A43" s="26"/>
      <c r="B43" s="10" t="s">
        <v>16</v>
      </c>
      <c r="C43" s="6">
        <v>113.82228373442277</v>
      </c>
      <c r="D43" s="6">
        <f t="shared" si="4"/>
        <v>9.51423429711349</v>
      </c>
      <c r="E43" s="6">
        <v>114.95782895985002</v>
      </c>
      <c r="F43" s="6">
        <f t="shared" si="5"/>
        <v>9.53671174269244</v>
      </c>
      <c r="G43" s="6">
        <v>135.96099470746526</v>
      </c>
      <c r="H43" s="6">
        <f t="shared" si="6"/>
        <v>0.21216735979072698</v>
      </c>
      <c r="I43" s="6">
        <v>112.10192622511947</v>
      </c>
      <c r="J43" s="6">
        <f t="shared" si="7"/>
        <v>9.655218325877634</v>
      </c>
    </row>
    <row r="44" spans="1:10" ht="12" customHeight="1">
      <c r="A44" s="27"/>
      <c r="B44" s="11" t="s">
        <v>17</v>
      </c>
      <c r="C44" s="7">
        <v>113.90163349876809</v>
      </c>
      <c r="D44" s="7">
        <f>(C44/C32-1)*100</f>
        <v>8.420485274031408</v>
      </c>
      <c r="E44" s="7">
        <v>115.12307047817748</v>
      </c>
      <c r="F44" s="7">
        <f>(E44/E32-1)*100</f>
        <v>8.128409338731736</v>
      </c>
      <c r="G44" s="7">
        <v>135.74991594668668</v>
      </c>
      <c r="H44" s="7">
        <f>(G44/G32-1)*100</f>
        <v>-0.41983469854699473</v>
      </c>
      <c r="I44" s="7">
        <v>112.07817014738282</v>
      </c>
      <c r="J44" s="7">
        <f>(I44/I32-1)*100</f>
        <v>8.958550969792768</v>
      </c>
    </row>
    <row r="45" spans="1:10" s="13" customFormat="1" ht="12" customHeight="1">
      <c r="A45" s="25">
        <v>2018</v>
      </c>
      <c r="B45" s="14" t="s">
        <v>6</v>
      </c>
      <c r="C45" s="9">
        <v>114.06156722925996</v>
      </c>
      <c r="D45" s="9">
        <f aca="true" t="shared" si="8" ref="D45:D68">(C45/C33-1)*100</f>
        <v>6.891352455828104</v>
      </c>
      <c r="E45" s="9">
        <v>115.48509664443203</v>
      </c>
      <c r="F45" s="9">
        <f aca="true" t="shared" si="9" ref="F45:F68">(E45/E33-1)*100</f>
        <v>6.213262404421038</v>
      </c>
      <c r="G45" s="9">
        <v>136.13192940026727</v>
      </c>
      <c r="H45" s="9">
        <f aca="true" t="shared" si="10" ref="H45:H68">(G45/G33-1)*100</f>
        <v>-0.18068662066007546</v>
      </c>
      <c r="I45" s="9">
        <v>111.9830583425117</v>
      </c>
      <c r="J45" s="9">
        <f aca="true" t="shared" si="11" ref="J45:J68">(I45/I33-1)*100</f>
        <v>7.904997747376452</v>
      </c>
    </row>
    <row r="46" spans="1:10" s="13" customFormat="1" ht="12" customHeight="1">
      <c r="A46" s="26"/>
      <c r="B46" s="10" t="s">
        <v>7</v>
      </c>
      <c r="C46" s="6">
        <v>114.9428800225575</v>
      </c>
      <c r="D46" s="6">
        <f t="shared" si="8"/>
        <v>6.861172884524214</v>
      </c>
      <c r="E46" s="6">
        <v>117.13741099615024</v>
      </c>
      <c r="F46" s="6">
        <f t="shared" si="9"/>
        <v>6.823518108905957</v>
      </c>
      <c r="G46" s="6">
        <v>136.51396704276578</v>
      </c>
      <c r="H46" s="6">
        <f t="shared" si="10"/>
        <v>0.05828250784383204</v>
      </c>
      <c r="I46" s="6">
        <v>111.90986479795393</v>
      </c>
      <c r="J46" s="6">
        <f t="shared" si="11"/>
        <v>7.0324824728689395</v>
      </c>
    </row>
    <row r="47" spans="1:10" ht="12.75" customHeight="1">
      <c r="A47" s="26"/>
      <c r="B47" s="10" t="s">
        <v>8</v>
      </c>
      <c r="C47" s="6">
        <v>115.86351588733788</v>
      </c>
      <c r="D47" s="6">
        <f t="shared" si="8"/>
        <v>7.169602838507827</v>
      </c>
      <c r="E47" s="6">
        <v>118.71596256662279</v>
      </c>
      <c r="F47" s="6">
        <f t="shared" si="9"/>
        <v>8.172120960183005</v>
      </c>
      <c r="G47" s="6">
        <v>136.89605373950187</v>
      </c>
      <c r="H47" s="6">
        <f t="shared" si="10"/>
        <v>0.1395785960708995</v>
      </c>
      <c r="I47" s="6">
        <v>112.01754261215717</v>
      </c>
      <c r="J47" s="6">
        <f t="shared" si="11"/>
        <v>5.996494801181629</v>
      </c>
    </row>
    <row r="48" spans="1:10" ht="12.75" customHeight="1">
      <c r="A48" s="26"/>
      <c r="B48" s="11" t="s">
        <v>9</v>
      </c>
      <c r="C48" s="7">
        <v>116.46317012039262</v>
      </c>
      <c r="D48" s="7">
        <f t="shared" si="8"/>
        <v>7.3659916031478145</v>
      </c>
      <c r="E48" s="7">
        <v>120.09369209277774</v>
      </c>
      <c r="F48" s="7">
        <f t="shared" si="9"/>
        <v>9.94356002128618</v>
      </c>
      <c r="G48" s="7">
        <v>137.71426863890238</v>
      </c>
      <c r="H48" s="7">
        <f t="shared" si="10"/>
        <v>0.5390523515256485</v>
      </c>
      <c r="I48" s="7">
        <v>111.6439991525811</v>
      </c>
      <c r="J48" s="7">
        <f t="shared" si="11"/>
        <v>4.209089468774074</v>
      </c>
    </row>
    <row r="49" spans="1:10" ht="12.75" customHeight="1">
      <c r="A49" s="26"/>
      <c r="B49" s="14" t="s">
        <v>10</v>
      </c>
      <c r="C49" s="9">
        <v>116.45218478766247</v>
      </c>
      <c r="D49" s="9">
        <f t="shared" si="8"/>
        <v>6.870778206595185</v>
      </c>
      <c r="E49" s="9">
        <v>120.61361936206862</v>
      </c>
      <c r="F49" s="9">
        <f t="shared" si="9"/>
        <v>10.650244304113254</v>
      </c>
      <c r="G49" s="9">
        <v>138.5325487878367</v>
      </c>
      <c r="H49" s="9">
        <f t="shared" si="10"/>
        <v>0.9369343461046675</v>
      </c>
      <c r="I49" s="9">
        <v>110.95960866018201</v>
      </c>
      <c r="J49" s="9">
        <f t="shared" si="11"/>
        <v>2.240611695576833</v>
      </c>
    </row>
    <row r="50" spans="1:10" ht="12.75" customHeight="1">
      <c r="A50" s="26"/>
      <c r="B50" s="10" t="s">
        <v>11</v>
      </c>
      <c r="C50" s="6">
        <v>116.39705477925746</v>
      </c>
      <c r="D50" s="6">
        <f t="shared" si="8"/>
        <v>6.326493319589832</v>
      </c>
      <c r="E50" s="6">
        <v>121.11678775924851</v>
      </c>
      <c r="F50" s="6">
        <f t="shared" si="9"/>
        <v>11.130397468129782</v>
      </c>
      <c r="G50" s="6">
        <v>139.62150473979804</v>
      </c>
      <c r="H50" s="6">
        <f t="shared" si="10"/>
        <v>1.7303643117747347</v>
      </c>
      <c r="I50" s="6">
        <v>110.19259665221962</v>
      </c>
      <c r="J50" s="6">
        <f t="shared" si="11"/>
        <v>0.4541904358530413</v>
      </c>
    </row>
    <row r="51" spans="1:10" ht="12.75" customHeight="1">
      <c r="A51" s="26"/>
      <c r="B51" s="10" t="s">
        <v>12</v>
      </c>
      <c r="C51" s="6">
        <v>116.23629650502232</v>
      </c>
      <c r="D51" s="6">
        <f t="shared" si="8"/>
        <v>5.8288126612490165</v>
      </c>
      <c r="E51" s="6">
        <v>121.48164496649791</v>
      </c>
      <c r="F51" s="6">
        <f t="shared" si="9"/>
        <v>11.626192970861204</v>
      </c>
      <c r="G51" s="6">
        <v>140.71042092648844</v>
      </c>
      <c r="H51" s="6">
        <f t="shared" si="10"/>
        <v>2.5237653038600705</v>
      </c>
      <c r="I51" s="6">
        <v>109.35925718674876</v>
      </c>
      <c r="J51" s="6">
        <f t="shared" si="11"/>
        <v>-1.2208012745063113</v>
      </c>
    </row>
    <row r="52" spans="1:10" ht="12.75" customHeight="1">
      <c r="A52" s="26"/>
      <c r="B52" s="11" t="s">
        <v>13</v>
      </c>
      <c r="C52" s="7">
        <v>116.53996585896128</v>
      </c>
      <c r="D52" s="7">
        <f t="shared" si="8"/>
        <v>5.0918994757938485</v>
      </c>
      <c r="E52" s="7">
        <v>122.58149076001948</v>
      </c>
      <c r="F52" s="7">
        <f t="shared" si="9"/>
        <v>11.303549859155027</v>
      </c>
      <c r="G52" s="7">
        <v>142.16716637218107</v>
      </c>
      <c r="H52" s="7">
        <f t="shared" si="10"/>
        <v>3.58517232118174</v>
      </c>
      <c r="I52" s="7">
        <v>108.65430768937323</v>
      </c>
      <c r="J52" s="7">
        <f t="shared" si="11"/>
        <v>-2.5343907505006036</v>
      </c>
    </row>
    <row r="53" spans="1:10" ht="12.75" customHeight="1">
      <c r="A53" s="26"/>
      <c r="B53" s="10" t="s">
        <v>14</v>
      </c>
      <c r="C53" s="9">
        <v>116.98621292776954</v>
      </c>
      <c r="D53" s="9">
        <f t="shared" si="8"/>
        <v>4.862753939262854</v>
      </c>
      <c r="E53" s="9">
        <v>123.69746648812999</v>
      </c>
      <c r="F53" s="9">
        <f t="shared" si="9"/>
        <v>11.401408702419836</v>
      </c>
      <c r="G53" s="9">
        <v>143.6239593043995</v>
      </c>
      <c r="H53" s="9">
        <f t="shared" si="10"/>
        <v>5.309286449686357</v>
      </c>
      <c r="I53" s="9">
        <v>108.25156524125734</v>
      </c>
      <c r="J53" s="9">
        <f t="shared" si="11"/>
        <v>-3.236992558242402</v>
      </c>
    </row>
    <row r="54" spans="1:10" ht="12.75" customHeight="1">
      <c r="A54" s="26"/>
      <c r="B54" s="10" t="s">
        <v>15</v>
      </c>
      <c r="C54" s="6">
        <v>117.20852015363366</v>
      </c>
      <c r="D54" s="6">
        <f t="shared" si="8"/>
        <v>3.4856980689469186</v>
      </c>
      <c r="E54" s="6">
        <v>124.4282540402726</v>
      </c>
      <c r="F54" s="6">
        <f t="shared" si="9"/>
        <v>9.114842545858103</v>
      </c>
      <c r="G54" s="6">
        <v>144.42796001333713</v>
      </c>
      <c r="H54" s="6">
        <f t="shared" si="10"/>
        <v>6.062905158642984</v>
      </c>
      <c r="I54" s="6">
        <v>107.83184278911384</v>
      </c>
      <c r="J54" s="6">
        <f t="shared" si="11"/>
        <v>-3.7051539713048864</v>
      </c>
    </row>
    <row r="55" spans="1:10" ht="12.75" customHeight="1">
      <c r="A55" s="26"/>
      <c r="B55" s="10" t="s">
        <v>16</v>
      </c>
      <c r="C55" s="6">
        <v>117.39359088487278</v>
      </c>
      <c r="D55" s="6">
        <f t="shared" si="8"/>
        <v>3.137616847315061</v>
      </c>
      <c r="E55" s="6">
        <v>125.00214718864707</v>
      </c>
      <c r="F55" s="6">
        <f t="shared" si="9"/>
        <v>8.737393807519723</v>
      </c>
      <c r="G55" s="6">
        <v>145.1677258933612</v>
      </c>
      <c r="H55" s="6">
        <f t="shared" si="10"/>
        <v>6.771597402405893</v>
      </c>
      <c r="I55" s="6">
        <v>107.52445810862767</v>
      </c>
      <c r="J55" s="6">
        <f t="shared" si="11"/>
        <v>-4.083309065804519</v>
      </c>
    </row>
    <row r="56" spans="1:10" ht="12.75" customHeight="1">
      <c r="A56" s="27"/>
      <c r="B56" s="11" t="s">
        <v>17</v>
      </c>
      <c r="C56" s="7">
        <v>117.59523900583257</v>
      </c>
      <c r="D56" s="7">
        <f t="shared" si="8"/>
        <v>3.242802928813515</v>
      </c>
      <c r="E56" s="7">
        <v>125.56956532506989</v>
      </c>
      <c r="F56" s="7">
        <f t="shared" si="9"/>
        <v>9.074197555278563</v>
      </c>
      <c r="G56" s="7">
        <v>145.907402390001</v>
      </c>
      <c r="H56" s="7">
        <f t="shared" si="10"/>
        <v>7.48249925053619</v>
      </c>
      <c r="I56" s="7">
        <v>107.26262434485375</v>
      </c>
      <c r="J56" s="7">
        <f t="shared" si="11"/>
        <v>-4.29659566728885</v>
      </c>
    </row>
    <row r="57" spans="1:10" ht="12.75" customHeight="1">
      <c r="A57" s="25">
        <v>2019</v>
      </c>
      <c r="B57" s="14" t="s">
        <v>6</v>
      </c>
      <c r="C57" s="9">
        <v>117.13201363271192</v>
      </c>
      <c r="D57" s="9">
        <f t="shared" si="8"/>
        <v>2.691920230484346</v>
      </c>
      <c r="E57" s="9">
        <v>124.98964084897905</v>
      </c>
      <c r="F57" s="9">
        <f t="shared" si="9"/>
        <v>8.23010455956117</v>
      </c>
      <c r="G57" s="9">
        <v>146.6091332544166</v>
      </c>
      <c r="H57" s="9">
        <f t="shared" si="10"/>
        <v>7.696360361824683</v>
      </c>
      <c r="I57" s="9">
        <v>106.92889319320753</v>
      </c>
      <c r="J57" s="9">
        <f t="shared" si="11"/>
        <v>-4.513330162715756</v>
      </c>
    </row>
    <row r="58" spans="1:10" ht="12.75" customHeight="1">
      <c r="A58" s="26"/>
      <c r="B58" s="10" t="s">
        <v>7</v>
      </c>
      <c r="C58" s="6">
        <v>116.47752082677029</v>
      </c>
      <c r="D58" s="6">
        <f t="shared" si="8"/>
        <v>1.335133419235368</v>
      </c>
      <c r="E58" s="6">
        <v>124.1353412984131</v>
      </c>
      <c r="F58" s="6">
        <f t="shared" si="9"/>
        <v>5.9741206867657715</v>
      </c>
      <c r="G58" s="6">
        <v>147.31082802894036</v>
      </c>
      <c r="H58" s="6">
        <f t="shared" si="10"/>
        <v>7.908979000509331</v>
      </c>
      <c r="I58" s="6">
        <v>106.50489297385502</v>
      </c>
      <c r="J58" s="6">
        <f t="shared" si="11"/>
        <v>-4.829754583170343</v>
      </c>
    </row>
    <row r="59" spans="1:10" ht="12.75" customHeight="1">
      <c r="A59" s="26"/>
      <c r="B59" s="10" t="s">
        <v>8</v>
      </c>
      <c r="C59" s="6">
        <v>115.52221970577051</v>
      </c>
      <c r="D59" s="6">
        <f t="shared" si="8"/>
        <v>-0.2945674304405177</v>
      </c>
      <c r="E59" s="6">
        <v>122.80124035227442</v>
      </c>
      <c r="F59" s="6">
        <f t="shared" si="9"/>
        <v>3.4412202852324825</v>
      </c>
      <c r="G59" s="6">
        <v>148.0125384348846</v>
      </c>
      <c r="H59" s="6">
        <f t="shared" si="10"/>
        <v>8.120383598884583</v>
      </c>
      <c r="I59" s="6">
        <v>105.99913659329897</v>
      </c>
      <c r="J59" s="6">
        <f t="shared" si="11"/>
        <v>-5.372735268524831</v>
      </c>
    </row>
    <row r="60" spans="1:10" ht="12.75" customHeight="1">
      <c r="A60" s="26"/>
      <c r="B60" s="11" t="s">
        <v>9</v>
      </c>
      <c r="C60" s="7">
        <v>114.81831765566727</v>
      </c>
      <c r="D60" s="7">
        <f t="shared" si="8"/>
        <v>-1.4123370186686413</v>
      </c>
      <c r="E60" s="7">
        <v>121.44808058508268</v>
      </c>
      <c r="F60" s="7">
        <f t="shared" si="9"/>
        <v>1.1277765457144984</v>
      </c>
      <c r="G60" s="7">
        <v>148.27790126452078</v>
      </c>
      <c r="H60" s="7">
        <f t="shared" si="10"/>
        <v>7.670688542315873</v>
      </c>
      <c r="I60" s="7">
        <v>106.09147402557</v>
      </c>
      <c r="J60" s="7">
        <f t="shared" si="11"/>
        <v>-4.973420129300998</v>
      </c>
    </row>
    <row r="61" spans="1:10" ht="12.75" customHeight="1">
      <c r="A61" s="26"/>
      <c r="B61" s="14" t="s">
        <v>10</v>
      </c>
      <c r="C61" s="9">
        <v>114.80131771289066</v>
      </c>
      <c r="D61" s="9">
        <f t="shared" si="8"/>
        <v>-1.4176351244779006</v>
      </c>
      <c r="E61" s="9">
        <v>120.97769421785684</v>
      </c>
      <c r="F61" s="9">
        <f t="shared" si="9"/>
        <v>0.30185219356970716</v>
      </c>
      <c r="G61" s="9">
        <v>149.09575373301897</v>
      </c>
      <c r="H61" s="9">
        <f t="shared" si="10"/>
        <v>7.625070813762225</v>
      </c>
      <c r="I61" s="9">
        <v>106.62832740948298</v>
      </c>
      <c r="J61" s="9">
        <f t="shared" si="11"/>
        <v>-3.9034756007149896</v>
      </c>
    </row>
    <row r="62" spans="1:10" ht="12.75" customHeight="1">
      <c r="A62" s="26"/>
      <c r="B62" s="10" t="s">
        <v>11</v>
      </c>
      <c r="C62" s="6">
        <v>114.8403765900069</v>
      </c>
      <c r="D62" s="6">
        <f t="shared" si="8"/>
        <v>-1.337386235590532</v>
      </c>
      <c r="E62" s="6">
        <v>120.60068885497968</v>
      </c>
      <c r="F62" s="6">
        <f t="shared" si="9"/>
        <v>-0.4261167372558772</v>
      </c>
      <c r="G62" s="6">
        <v>149.91366648032695</v>
      </c>
      <c r="H62" s="6">
        <f t="shared" si="10"/>
        <v>7.371473155019803</v>
      </c>
      <c r="I62" s="6">
        <v>107.1754721347975</v>
      </c>
      <c r="J62" s="6">
        <f t="shared" si="11"/>
        <v>-2.7380464832356233</v>
      </c>
    </row>
    <row r="63" spans="1:10" ht="12.75" customHeight="1">
      <c r="A63" s="26"/>
      <c r="B63" s="10" t="s">
        <v>12</v>
      </c>
      <c r="C63" s="6">
        <v>114.98109015678017</v>
      </c>
      <c r="D63" s="6">
        <f t="shared" si="8"/>
        <v>-1.0798746914548518</v>
      </c>
      <c r="E63" s="6">
        <v>120.58170488269384</v>
      </c>
      <c r="F63" s="6">
        <f t="shared" si="9"/>
        <v>-0.74080334033364</v>
      </c>
      <c r="G63" s="6">
        <v>150.7397546188956</v>
      </c>
      <c r="H63" s="6">
        <f t="shared" si="10"/>
        <v>7.127641027843135</v>
      </c>
      <c r="I63" s="6">
        <v>107.5058900037358</v>
      </c>
      <c r="J63" s="6">
        <f t="shared" si="11"/>
        <v>-1.6947510715512926</v>
      </c>
    </row>
    <row r="64" spans="1:10" ht="12.75" customHeight="1">
      <c r="A64" s="26"/>
      <c r="B64" s="11" t="s">
        <v>13</v>
      </c>
      <c r="C64" s="7">
        <v>114.8563165924445</v>
      </c>
      <c r="D64" s="7">
        <f t="shared" si="8"/>
        <v>-1.4446968935569848</v>
      </c>
      <c r="E64" s="7">
        <v>120.11452236426837</v>
      </c>
      <c r="F64" s="7">
        <f t="shared" si="9"/>
        <v>-2.0125129662362684</v>
      </c>
      <c r="G64" s="7">
        <v>151.19776052748662</v>
      </c>
      <c r="H64" s="7">
        <f t="shared" si="10"/>
        <v>6.352095484314746</v>
      </c>
      <c r="I64" s="7">
        <v>107.80005678559316</v>
      </c>
      <c r="J64" s="7">
        <f t="shared" si="11"/>
        <v>-0.7862098815467622</v>
      </c>
    </row>
    <row r="65" spans="1:10" ht="12.75" customHeight="1">
      <c r="A65" s="26"/>
      <c r="B65" s="10" t="s">
        <v>14</v>
      </c>
      <c r="C65" s="9">
        <v>114.73682800672786</v>
      </c>
      <c r="D65" s="9">
        <f t="shared" si="8"/>
        <v>-1.922777791285979</v>
      </c>
      <c r="E65" s="9">
        <v>119.47003530226564</v>
      </c>
      <c r="F65" s="9">
        <f t="shared" si="9"/>
        <v>-3.4175568068485984</v>
      </c>
      <c r="G65" s="9">
        <v>151.6558683944466</v>
      </c>
      <c r="H65" s="9">
        <f t="shared" si="10"/>
        <v>5.592318390989415</v>
      </c>
      <c r="I65" s="9">
        <v>108.32725307838473</v>
      </c>
      <c r="J65" s="9">
        <f t="shared" si="11"/>
        <v>0.06991846903894317</v>
      </c>
    </row>
    <row r="66" spans="1:10" ht="12.75" customHeight="1">
      <c r="A66" s="26"/>
      <c r="B66" s="10" t="s">
        <v>15</v>
      </c>
      <c r="C66" s="6">
        <v>114.10377078197094</v>
      </c>
      <c r="D66" s="6">
        <f t="shared" si="8"/>
        <v>-2.6489109900825425</v>
      </c>
      <c r="E66" s="6">
        <v>117.61074579065505</v>
      </c>
      <c r="F66" s="6">
        <f t="shared" si="9"/>
        <v>-5.4790676781585335</v>
      </c>
      <c r="G66" s="6">
        <v>152.11387217145008</v>
      </c>
      <c r="H66" s="6">
        <f t="shared" si="10"/>
        <v>5.321623429011391</v>
      </c>
      <c r="I66" s="6">
        <v>109.20819763426167</v>
      </c>
      <c r="J66" s="6">
        <f t="shared" si="11"/>
        <v>1.2763899879181029</v>
      </c>
    </row>
    <row r="67" spans="1:10" ht="12.75" customHeight="1">
      <c r="A67" s="26"/>
      <c r="B67" s="10" t="s">
        <v>16</v>
      </c>
      <c r="C67" s="6">
        <v>114.48412567196523</v>
      </c>
      <c r="D67" s="6">
        <f t="shared" si="8"/>
        <v>-2.478385055757293</v>
      </c>
      <c r="E67" s="6">
        <v>117.51588331314065</v>
      </c>
      <c r="F67" s="6">
        <f t="shared" si="9"/>
        <v>-5.988908225879131</v>
      </c>
      <c r="G67" s="6">
        <v>152.6360746324078</v>
      </c>
      <c r="H67" s="6">
        <f t="shared" si="10"/>
        <v>5.144634382805435</v>
      </c>
      <c r="I67" s="6">
        <v>110.1791567086869</v>
      </c>
      <c r="J67" s="6">
        <f t="shared" si="11"/>
        <v>2.468925346619555</v>
      </c>
    </row>
    <row r="68" spans="1:10" ht="12.75" customHeight="1">
      <c r="A68" s="27"/>
      <c r="B68" s="11" t="s">
        <v>17</v>
      </c>
      <c r="C68" s="7">
        <v>115.07789865421293</v>
      </c>
      <c r="D68" s="7">
        <f t="shared" si="8"/>
        <v>-2.140682201848987</v>
      </c>
      <c r="E68" s="7">
        <v>117.49041079640641</v>
      </c>
      <c r="F68" s="7">
        <f t="shared" si="9"/>
        <v>-6.43400692496503</v>
      </c>
      <c r="G68" s="7">
        <v>153.1584522948899</v>
      </c>
      <c r="H68" s="7">
        <f t="shared" si="10"/>
        <v>4.969624423514385</v>
      </c>
      <c r="I68" s="7">
        <v>111.5460567552437</v>
      </c>
      <c r="J68" s="7">
        <f t="shared" si="11"/>
        <v>3.9934063114273055</v>
      </c>
    </row>
    <row r="69" spans="1:10" ht="12.75" customHeight="1">
      <c r="A69" s="22"/>
      <c r="B69" s="23"/>
      <c r="C69" s="24"/>
      <c r="D69" s="24"/>
      <c r="E69" s="24"/>
      <c r="F69" s="24"/>
      <c r="G69" s="24"/>
      <c r="H69" s="24"/>
      <c r="I69" s="24"/>
      <c r="J69" s="24"/>
    </row>
    <row r="70" spans="1:10" ht="12.75" customHeight="1">
      <c r="A70" s="18" t="s">
        <v>18</v>
      </c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2.75" customHeight="1">
      <c r="A71" s="18" t="s">
        <v>19</v>
      </c>
      <c r="B71" s="12"/>
      <c r="C71" s="12"/>
      <c r="D71" s="12"/>
      <c r="E71" s="12"/>
      <c r="F71" s="12"/>
      <c r="G71" s="12"/>
      <c r="H71" s="12"/>
      <c r="I71" s="12"/>
      <c r="J71" s="12"/>
    </row>
  </sheetData>
  <sheetProtection/>
  <mergeCells count="11">
    <mergeCell ref="C3:J3"/>
    <mergeCell ref="A33:A44"/>
    <mergeCell ref="A3:B5"/>
    <mergeCell ref="A21:A32"/>
    <mergeCell ref="A57:A68"/>
    <mergeCell ref="C4:D4"/>
    <mergeCell ref="E4:F4"/>
    <mergeCell ref="G4:H4"/>
    <mergeCell ref="I4:J4"/>
    <mergeCell ref="A45:A56"/>
    <mergeCell ref="A9:A20"/>
  </mergeCells>
  <printOptions horizontalCentered="1"/>
  <pageMargins left="0.7874015748031497" right="0.3937007874015748" top="0.984251968503937" bottom="0.984251968503937" header="0" footer="0"/>
  <pageSetup fitToHeight="2" fitToWidth="1" horizontalDpi="600" verticalDpi="600" orientation="portrait" paperSize="9" scale="73" r:id="rId2"/>
  <ignoredErrors>
    <ignoredError sqref="C8 C6:C7" formulaRange="1"/>
    <ignoredError sqref="E6:E7 G6:G7 I6:I7 I8 G8 E8" formula="1" formulaRange="1"/>
    <ignoredError sqref="D7 F7 H7 J7 J8 H8 D8 F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tmartinez</dc:creator>
  <cp:keywords/>
  <dc:description/>
  <cp:lastModifiedBy>X068348</cp:lastModifiedBy>
  <cp:lastPrinted>2015-05-08T12:27:10Z</cp:lastPrinted>
  <dcterms:created xsi:type="dcterms:W3CDTF">2005-01-07T09:40:11Z</dcterms:created>
  <dcterms:modified xsi:type="dcterms:W3CDTF">2022-06-13T11:05:34Z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